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2016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<sst xmlns="http://schemas.openxmlformats.org/spreadsheetml/2006/main" count="224" uniqueCount="51">
  <si>
    <t>ВН</t>
  </si>
  <si>
    <t>НН</t>
  </si>
  <si>
    <t>Ед. изм.</t>
  </si>
  <si>
    <t>БАЛАНС</t>
  </si>
  <si>
    <t xml:space="preserve"> </t>
  </si>
  <si>
    <t>№ п/п</t>
  </si>
  <si>
    <t>Наименование</t>
  </si>
  <si>
    <t>Значение</t>
  </si>
  <si>
    <t>1.</t>
  </si>
  <si>
    <t>всего</t>
  </si>
  <si>
    <t>тыс.кВт-ч</t>
  </si>
  <si>
    <t>СН-1</t>
  </si>
  <si>
    <t>СН-2</t>
  </si>
  <si>
    <t>1.1.</t>
  </si>
  <si>
    <t>Принято в сеть на границах балансовой принадлежности с ОАО "ФСК ЕЭС"</t>
  </si>
  <si>
    <t>ВН1</t>
  </si>
  <si>
    <t>1.2.</t>
  </si>
  <si>
    <t>Принято в сеть на границах балансовой принадлежности с АО "Тюменьэнерго"</t>
  </si>
  <si>
    <t>1.3.</t>
  </si>
  <si>
    <t>Принято в сеть на границах балансовой принадлежности с иными сетевыми организациями</t>
  </si>
  <si>
    <t>в т.ч.:</t>
  </si>
  <si>
    <t>из сети ООО "Ноябрьскэнергонефть"</t>
  </si>
  <si>
    <t>из сети ОАО "……………………………"</t>
  </si>
  <si>
    <t>1.4.</t>
  </si>
  <si>
    <t>Принято в сеть от производителей электроэнергии на розничном рынке (блок-станций)</t>
  </si>
  <si>
    <t>от ……………………………</t>
  </si>
  <si>
    <t>2.</t>
  </si>
  <si>
    <t>2.1.</t>
  </si>
  <si>
    <t>Отпущено в сети смежных сетевых организаций на границах балансовой принадлежности</t>
  </si>
  <si>
    <t>в сети ООО "Ноябрьскэнергонефть"</t>
  </si>
  <si>
    <t>2.2.</t>
  </si>
  <si>
    <t xml:space="preserve">Отпущено Потребителям на границе балансовой принадлежности </t>
  </si>
  <si>
    <t>прочие потребители</t>
  </si>
  <si>
    <t>приравненные к населению</t>
  </si>
  <si>
    <t>население</t>
  </si>
  <si>
    <t>потребители ООО "Магнит-Энерго"</t>
  </si>
  <si>
    <t>2.3.</t>
  </si>
  <si>
    <t>Объемы электроэнергии, рассчитанные по актам о безучетном потреблении*</t>
  </si>
  <si>
    <t>2.4.</t>
  </si>
  <si>
    <t>3.</t>
  </si>
  <si>
    <t>Фактические потери электроэнергии [п.1.- п.2.]</t>
  </si>
  <si>
    <t>3.1.</t>
  </si>
  <si>
    <t>Фактические потери электроэнергии в % к поступлению в сеть [(п.3) в % к (п.1)]</t>
  </si>
  <si>
    <t>%</t>
  </si>
  <si>
    <t>Стандарт раскрытия информации АО "МПГЭС" за 2016 год</t>
  </si>
  <si>
    <t xml:space="preserve">электрической энергии в сети АО "МПГЭС"
</t>
  </si>
  <si>
    <t>Принятая в сети АО "МПГЭС" электроэнергия [п.1.1.+п.1.2.+п.1.3.+п.1.4.]</t>
  </si>
  <si>
    <t>Отпущенная из сетей АО "МПГЭС" электроэнергия [п.2.1+п.2.2+п.2.3+п.2.4]</t>
  </si>
  <si>
    <t>в сети АО "Тюменьэнерго"</t>
  </si>
  <si>
    <t>потребители АО "ТЭК"</t>
  </si>
  <si>
    <t>Объем собственного потребления АО "МПГЭС"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</si>
</sst>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</numFmts>
  <fonts count="43">
    <font>
      <sz val="10"/>
      <name val="Arial"/>
      <family val="0"/>
    </font>
    <font>
      <b/>
      <i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10"/>
      <color indexed="8"/>
      <name val="Times New Roman"/>
      <family val="1"/>
    </font>
    <font>
      <sz val="11"/>
      <name val="Tahoma"/>
      <family val="2"/>
    </font>
    <font>
      <b/>
      <sz val="11"/>
      <name val="Tahoma"/>
      <family val="2"/>
    </font>
    <font>
      <sz val="11"/>
      <color indexed="10"/>
      <name val="Tahoma"/>
      <family val="2"/>
    </font>
    <font>
      <sz val="1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/>
      <right style="thin"/>
      <top style="dashed"/>
      <bottom/>
    </border>
    <border>
      <left style="thin"/>
      <right style="thin"/>
      <top style="dashed"/>
      <bottom/>
    </border>
    <border>
      <left style="thin"/>
      <right style="medium"/>
      <top style="dashed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dashed"/>
    </border>
    <border>
      <left style="thin"/>
      <right style="medium"/>
      <top/>
      <bottom style="dashed"/>
    </border>
    <border>
      <left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dashed"/>
      <right/>
      <top style="thin"/>
      <bottom/>
    </border>
    <border>
      <left style="dashed"/>
      <right/>
      <top/>
      <bottom/>
    </border>
    <border>
      <left style="thin"/>
      <right style="thin"/>
      <top/>
      <bottom style="dashed"/>
    </border>
    <border>
      <left style="dashed"/>
      <right/>
      <top/>
      <bottom style="thin"/>
    </border>
    <border>
      <left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192" fontId="6" fillId="0" borderId="13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192" fontId="5" fillId="0" borderId="2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192" fontId="5" fillId="0" borderId="23" xfId="0" applyNumberFormat="1" applyFont="1" applyFill="1" applyBorder="1" applyAlignment="1">
      <alignment horizontal="center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92" fontId="6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right" vertical="center"/>
    </xf>
    <xf numFmtId="49" fontId="5" fillId="0" borderId="25" xfId="0" applyNumberFormat="1" applyFont="1" applyFill="1" applyBorder="1" applyAlignment="1">
      <alignment horizontal="left" vertical="center"/>
    </xf>
    <xf numFmtId="49" fontId="5" fillId="0" borderId="26" xfId="0" applyNumberFormat="1" applyFont="1" applyFill="1" applyBorder="1" applyAlignment="1">
      <alignment horizontal="left" vertical="center"/>
    </xf>
    <xf numFmtId="49" fontId="5" fillId="0" borderId="27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center" vertical="center"/>
    </xf>
    <xf numFmtId="192" fontId="5" fillId="0" borderId="2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right" vertical="center"/>
    </xf>
    <xf numFmtId="49" fontId="5" fillId="0" borderId="31" xfId="0" applyNumberFormat="1" applyFont="1" applyFill="1" applyBorder="1" applyAlignment="1">
      <alignment horizontal="left" vertical="center"/>
    </xf>
    <xf numFmtId="49" fontId="5" fillId="0" borderId="32" xfId="0" applyNumberFormat="1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right" vertical="center"/>
    </xf>
    <xf numFmtId="49" fontId="5" fillId="0" borderId="24" xfId="0" applyNumberFormat="1" applyFont="1" applyBorder="1" applyAlignment="1">
      <alignment horizontal="right" vertical="center"/>
    </xf>
    <xf numFmtId="49" fontId="5" fillId="0" borderId="25" xfId="0" applyNumberFormat="1" applyFont="1" applyBorder="1" applyAlignment="1">
      <alignment horizontal="left" vertical="center"/>
    </xf>
    <xf numFmtId="49" fontId="5" fillId="0" borderId="26" xfId="0" applyNumberFormat="1" applyFont="1" applyBorder="1" applyAlignment="1">
      <alignment horizontal="left" vertical="center"/>
    </xf>
    <xf numFmtId="49" fontId="5" fillId="0" borderId="27" xfId="0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192" fontId="5" fillId="0" borderId="29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right" vertical="center"/>
    </xf>
    <xf numFmtId="192" fontId="5" fillId="0" borderId="34" xfId="0" applyNumberFormat="1" applyFont="1" applyFill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horizontal="center" vertical="center"/>
    </xf>
    <xf numFmtId="192" fontId="5" fillId="0" borderId="37" xfId="0" applyNumberFormat="1" applyFont="1" applyBorder="1" applyAlignment="1">
      <alignment horizontal="center" vertical="center"/>
    </xf>
    <xf numFmtId="0" fontId="5" fillId="0" borderId="38" xfId="0" applyFont="1" applyFill="1" applyBorder="1" applyAlignment="1">
      <alignment vertical="center"/>
    </xf>
    <xf numFmtId="49" fontId="5" fillId="0" borderId="39" xfId="0" applyNumberFormat="1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192" fontId="5" fillId="0" borderId="34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49" fontId="5" fillId="0" borderId="30" xfId="0" applyNumberFormat="1" applyFont="1" applyBorder="1" applyAlignment="1">
      <alignment horizontal="right" vertical="center"/>
    </xf>
    <xf numFmtId="49" fontId="5" fillId="0" borderId="32" xfId="0" applyNumberFormat="1" applyFont="1" applyBorder="1" applyAlignment="1">
      <alignment horizontal="left" vertical="center"/>
    </xf>
    <xf numFmtId="192" fontId="5" fillId="0" borderId="23" xfId="0" applyNumberFormat="1" applyFont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right" vertical="center"/>
    </xf>
    <xf numFmtId="0" fontId="6" fillId="0" borderId="43" xfId="0" applyFont="1" applyBorder="1" applyAlignment="1">
      <alignment horizontal="center" vertical="center"/>
    </xf>
    <xf numFmtId="192" fontId="6" fillId="0" borderId="4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vertical="center"/>
    </xf>
    <xf numFmtId="49" fontId="5" fillId="0" borderId="26" xfId="0" applyNumberFormat="1" applyFont="1" applyBorder="1" applyAlignment="1">
      <alignment vertical="center"/>
    </xf>
    <xf numFmtId="49" fontId="5" fillId="0" borderId="26" xfId="0" applyNumberFormat="1" applyFont="1" applyBorder="1" applyAlignment="1">
      <alignment vertical="center" wrapText="1"/>
    </xf>
    <xf numFmtId="49" fontId="5" fillId="0" borderId="45" xfId="0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192" fontId="6" fillId="0" borderId="47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left" vertical="center"/>
    </xf>
    <xf numFmtId="49" fontId="6" fillId="0" borderId="32" xfId="0" applyNumberFormat="1" applyFont="1" applyBorder="1" applyAlignment="1">
      <alignment horizontal="left" vertical="center"/>
    </xf>
    <xf numFmtId="192" fontId="6" fillId="0" borderId="3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49" fontId="5" fillId="0" borderId="16" xfId="0" applyNumberFormat="1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48" xfId="0" applyNumberFormat="1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center" vertical="center"/>
    </xf>
    <xf numFmtId="192" fontId="6" fillId="0" borderId="5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/>
    </xf>
    <xf numFmtId="49" fontId="5" fillId="0" borderId="31" xfId="0" applyNumberFormat="1" applyFont="1" applyBorder="1" applyAlignment="1">
      <alignment horizontal="left" vertical="center"/>
    </xf>
    <xf numFmtId="192" fontId="6" fillId="0" borderId="29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92" fontId="8" fillId="0" borderId="51" xfId="0" applyNumberFormat="1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92" fontId="8" fillId="0" borderId="4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192" fontId="5" fillId="0" borderId="50" xfId="0" applyNumberFormat="1" applyFont="1" applyFill="1" applyBorder="1" applyAlignment="1">
      <alignment horizontal="center" vertical="center"/>
    </xf>
    <xf numFmtId="192" fontId="5" fillId="0" borderId="37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vertical="center"/>
    </xf>
    <xf numFmtId="0" fontId="5" fillId="0" borderId="52" xfId="0" applyFont="1" applyFill="1" applyBorder="1" applyAlignment="1">
      <alignment horizontal="center" vertical="center"/>
    </xf>
    <xf numFmtId="192" fontId="5" fillId="0" borderId="51" xfId="0" applyNumberFormat="1" applyFont="1" applyFill="1" applyBorder="1" applyAlignment="1">
      <alignment horizontal="center" vertical="center"/>
    </xf>
    <xf numFmtId="192" fontId="5" fillId="0" borderId="20" xfId="0" applyNumberFormat="1" applyFont="1" applyFill="1" applyBorder="1" applyAlignment="1">
      <alignment horizontal="center" vertical="center"/>
    </xf>
    <xf numFmtId="49" fontId="5" fillId="0" borderId="52" xfId="0" applyNumberFormat="1" applyFont="1" applyFill="1" applyBorder="1" applyAlignment="1">
      <alignment horizontal="left" vertical="center"/>
    </xf>
    <xf numFmtId="0" fontId="5" fillId="0" borderId="52" xfId="0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left" vertical="center"/>
    </xf>
    <xf numFmtId="49" fontId="5" fillId="0" borderId="54" xfId="0" applyNumberFormat="1" applyFont="1" applyBorder="1" applyAlignment="1">
      <alignment horizontal="left" vertical="center"/>
    </xf>
    <xf numFmtId="49" fontId="6" fillId="0" borderId="55" xfId="0" applyNumberFormat="1" applyFont="1" applyBorder="1" applyAlignment="1">
      <alignment horizontal="right" vertical="center"/>
    </xf>
    <xf numFmtId="49" fontId="6" fillId="0" borderId="56" xfId="0" applyNumberFormat="1" applyFont="1" applyBorder="1" applyAlignment="1">
      <alignment horizontal="left" vertical="center"/>
    </xf>
    <xf numFmtId="49" fontId="6" fillId="0" borderId="57" xfId="0" applyNumberFormat="1" applyFont="1" applyBorder="1" applyAlignment="1">
      <alignment horizontal="right" vertical="center"/>
    </xf>
    <xf numFmtId="0" fontId="6" fillId="0" borderId="58" xfId="0" applyFont="1" applyBorder="1" applyAlignment="1">
      <alignment horizontal="center" vertical="center"/>
    </xf>
    <xf numFmtId="192" fontId="6" fillId="0" borderId="59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right" vertical="center"/>
    </xf>
    <xf numFmtId="49" fontId="5" fillId="0" borderId="61" xfId="0" applyNumberFormat="1" applyFont="1" applyFill="1" applyBorder="1" applyAlignment="1">
      <alignment vertical="center"/>
    </xf>
    <xf numFmtId="49" fontId="5" fillId="0" borderId="61" xfId="0" applyNumberFormat="1" applyFont="1" applyBorder="1" applyAlignment="1">
      <alignment horizontal="right" vertical="center"/>
    </xf>
    <xf numFmtId="0" fontId="5" fillId="0" borderId="62" xfId="0" applyFont="1" applyBorder="1" applyAlignment="1">
      <alignment horizontal="center" vertical="center"/>
    </xf>
    <xf numFmtId="4" fontId="6" fillId="0" borderId="6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B1" sqref="B1:B31"/>
    </sheetView>
  </sheetViews>
  <sheetFormatPr defaultColWidth="9.140625" defaultRowHeight="12.75"/>
  <cols>
    <col min="1" max="1" width="9.7109375" style="0" customWidth="1"/>
    <col min="2" max="2" width="45.140625" style="0" customWidth="1"/>
    <col min="3" max="3" width="19.281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99"/>
  <sheetViews>
    <sheetView tabSelected="1" zoomScale="75" zoomScaleNormal="75" zoomScalePageLayoutView="0" workbookViewId="0" topLeftCell="A1">
      <selection activeCell="D20" sqref="D20"/>
    </sheetView>
  </sheetViews>
  <sheetFormatPr defaultColWidth="9.140625" defaultRowHeight="12.75"/>
  <cols>
    <col min="1" max="1" width="6.8515625" style="0" customWidth="1"/>
    <col min="2" max="2" width="9.00390625" style="0" customWidth="1"/>
    <col min="3" max="3" width="15.421875" style="0" customWidth="1"/>
    <col min="4" max="4" width="58.7109375" style="0" customWidth="1"/>
    <col min="5" max="5" width="11.00390625" style="0" customWidth="1"/>
    <col min="6" max="6" width="15.7109375" style="0" customWidth="1"/>
    <col min="7" max="7" width="13.57421875" style="0" customWidth="1"/>
    <col min="8" max="9" width="9.28125" style="0" bestFit="1" customWidth="1"/>
  </cols>
  <sheetData>
    <row r="2" ht="18.75">
      <c r="A2" s="3" t="s">
        <v>44</v>
      </c>
    </row>
    <row r="5" ht="12.75">
      <c r="A5" s="1"/>
    </row>
    <row r="7" spans="1:7" ht="14.25">
      <c r="A7" s="5"/>
      <c r="B7" s="5"/>
      <c r="C7" s="5"/>
      <c r="D7" s="121" t="s">
        <v>3</v>
      </c>
      <c r="E7" s="121"/>
      <c r="F7" s="121"/>
      <c r="G7" s="6" t="s">
        <v>4</v>
      </c>
    </row>
    <row r="8" spans="1:7" ht="26.25" customHeight="1">
      <c r="A8" s="5"/>
      <c r="B8" s="5"/>
      <c r="C8" s="5"/>
      <c r="D8" s="122" t="s">
        <v>45</v>
      </c>
      <c r="E8" s="122"/>
      <c r="F8" s="122"/>
      <c r="G8" s="7"/>
    </row>
    <row r="9" spans="1:7" ht="14.25">
      <c r="A9" s="8"/>
      <c r="B9" s="8"/>
      <c r="C9" s="8"/>
      <c r="D9" s="9"/>
      <c r="E9" s="10"/>
      <c r="F9" s="8"/>
      <c r="G9" s="11"/>
    </row>
    <row r="10" spans="1:7" ht="15" thickBot="1">
      <c r="A10" s="8"/>
      <c r="B10" s="8"/>
      <c r="C10" s="8"/>
      <c r="D10" s="9"/>
      <c r="E10" s="10"/>
      <c r="F10" s="8"/>
      <c r="G10" s="11"/>
    </row>
    <row r="11" spans="1:7" ht="15" thickBot="1">
      <c r="A11" s="12" t="s">
        <v>5</v>
      </c>
      <c r="B11" s="119" t="s">
        <v>6</v>
      </c>
      <c r="C11" s="120"/>
      <c r="D11" s="120"/>
      <c r="E11" s="13"/>
      <c r="F11" s="14" t="s">
        <v>2</v>
      </c>
      <c r="G11" s="15" t="s">
        <v>7</v>
      </c>
    </row>
    <row r="12" spans="1:7" ht="14.25">
      <c r="A12" s="16" t="s">
        <v>8</v>
      </c>
      <c r="B12" s="17" t="s">
        <v>46</v>
      </c>
      <c r="C12" s="18"/>
      <c r="D12" s="18"/>
      <c r="E12" s="19" t="s">
        <v>9</v>
      </c>
      <c r="F12" s="20" t="s">
        <v>10</v>
      </c>
      <c r="G12" s="21">
        <f>G13+G15</f>
        <v>91953.70300000001</v>
      </c>
    </row>
    <row r="13" spans="1:7" ht="14.25">
      <c r="A13" s="22"/>
      <c r="B13" s="23"/>
      <c r="C13" s="9"/>
      <c r="D13" s="9"/>
      <c r="E13" s="24" t="s">
        <v>0</v>
      </c>
      <c r="F13" s="25" t="s">
        <v>10</v>
      </c>
      <c r="G13" s="26">
        <f>G20</f>
        <v>91898.8</v>
      </c>
    </row>
    <row r="14" spans="1:9" ht="14.25">
      <c r="A14" s="22"/>
      <c r="B14" s="23"/>
      <c r="C14" s="9"/>
      <c r="D14" s="9"/>
      <c r="E14" s="24" t="s">
        <v>11</v>
      </c>
      <c r="F14" s="25" t="s">
        <v>10</v>
      </c>
      <c r="G14" s="26"/>
      <c r="H14" s="4"/>
      <c r="I14" s="4"/>
    </row>
    <row r="15" spans="1:8" ht="14.25">
      <c r="A15" s="22"/>
      <c r="B15" s="27"/>
      <c r="C15" s="28"/>
      <c r="D15" s="28"/>
      <c r="E15" s="29" t="s">
        <v>12</v>
      </c>
      <c r="F15" s="30" t="s">
        <v>10</v>
      </c>
      <c r="G15" s="31">
        <f>G26</f>
        <v>54.903</v>
      </c>
      <c r="H15" s="2"/>
    </row>
    <row r="16" spans="1:8" ht="14.25">
      <c r="A16" s="22"/>
      <c r="B16" s="32"/>
      <c r="C16" s="33"/>
      <c r="D16" s="33"/>
      <c r="E16" s="29" t="s">
        <v>1</v>
      </c>
      <c r="F16" s="30" t="s">
        <v>10</v>
      </c>
      <c r="G16" s="34"/>
      <c r="H16" s="2"/>
    </row>
    <row r="17" spans="1:7" ht="14.25">
      <c r="A17" s="35" t="s">
        <v>13</v>
      </c>
      <c r="B17" s="36" t="s">
        <v>14</v>
      </c>
      <c r="C17" s="37"/>
      <c r="D17" s="37"/>
      <c r="E17" s="38" t="s">
        <v>15</v>
      </c>
      <c r="F17" s="39" t="s">
        <v>10</v>
      </c>
      <c r="G17" s="40"/>
    </row>
    <row r="18" spans="1:7" ht="14.25">
      <c r="A18" s="41"/>
      <c r="B18" s="42"/>
      <c r="C18" s="43"/>
      <c r="D18" s="43"/>
      <c r="E18" s="44" t="s">
        <v>0</v>
      </c>
      <c r="F18" s="39" t="s">
        <v>10</v>
      </c>
      <c r="G18" s="40"/>
    </row>
    <row r="19" spans="1:7" ht="14.25">
      <c r="A19" s="45" t="s">
        <v>16</v>
      </c>
      <c r="B19" s="46" t="s">
        <v>17</v>
      </c>
      <c r="C19" s="47"/>
      <c r="D19" s="47"/>
      <c r="E19" s="48" t="s">
        <v>15</v>
      </c>
      <c r="F19" s="49" t="s">
        <v>10</v>
      </c>
      <c r="G19" s="50"/>
    </row>
    <row r="20" spans="1:7" ht="14.25">
      <c r="A20" s="22"/>
      <c r="B20" s="23"/>
      <c r="C20" s="9"/>
      <c r="D20" s="9"/>
      <c r="E20" s="51" t="s">
        <v>0</v>
      </c>
      <c r="F20" s="25" t="s">
        <v>10</v>
      </c>
      <c r="G20" s="52">
        <v>91898.8</v>
      </c>
    </row>
    <row r="21" spans="1:7" ht="14.25">
      <c r="A21" s="22"/>
      <c r="B21" s="23"/>
      <c r="C21" s="9"/>
      <c r="D21" s="9"/>
      <c r="E21" s="24" t="s">
        <v>11</v>
      </c>
      <c r="F21" s="25" t="s">
        <v>10</v>
      </c>
      <c r="G21" s="26"/>
    </row>
    <row r="22" spans="1:7" ht="14.25">
      <c r="A22" s="22"/>
      <c r="B22" s="23"/>
      <c r="C22" s="9"/>
      <c r="D22" s="9"/>
      <c r="E22" s="24" t="s">
        <v>12</v>
      </c>
      <c r="F22" s="25" t="s">
        <v>10</v>
      </c>
      <c r="G22" s="26"/>
    </row>
    <row r="23" spans="1:7" ht="14.25">
      <c r="A23" s="22"/>
      <c r="B23" s="53"/>
      <c r="C23" s="54"/>
      <c r="D23" s="54"/>
      <c r="E23" s="55" t="s">
        <v>1</v>
      </c>
      <c r="F23" s="56" t="s">
        <v>10</v>
      </c>
      <c r="G23" s="57"/>
    </row>
    <row r="24" spans="1:7" ht="14.25">
      <c r="A24" s="45" t="s">
        <v>18</v>
      </c>
      <c r="B24" s="46" t="s">
        <v>19</v>
      </c>
      <c r="C24" s="47"/>
      <c r="D24" s="47"/>
      <c r="E24" s="48" t="s">
        <v>0</v>
      </c>
      <c r="F24" s="49" t="s">
        <v>10</v>
      </c>
      <c r="G24" s="50"/>
    </row>
    <row r="25" spans="1:7" ht="14.25">
      <c r="A25" s="22"/>
      <c r="B25" s="23"/>
      <c r="C25" s="9"/>
      <c r="D25" s="9"/>
      <c r="E25" s="24" t="s">
        <v>11</v>
      </c>
      <c r="F25" s="25" t="s">
        <v>10</v>
      </c>
      <c r="G25" s="26"/>
    </row>
    <row r="26" spans="1:7" ht="14.25">
      <c r="A26" s="22"/>
      <c r="B26" s="23"/>
      <c r="C26" s="9"/>
      <c r="D26" s="9"/>
      <c r="E26" s="24" t="s">
        <v>12</v>
      </c>
      <c r="F26" s="25" t="s">
        <v>10</v>
      </c>
      <c r="G26" s="26">
        <f>G30</f>
        <v>54.903</v>
      </c>
    </row>
    <row r="27" spans="1:7" ht="14.25">
      <c r="A27" s="22"/>
      <c r="B27" s="53"/>
      <c r="C27" s="54"/>
      <c r="D27" s="54"/>
      <c r="E27" s="55" t="s">
        <v>1</v>
      </c>
      <c r="F27" s="56" t="s">
        <v>10</v>
      </c>
      <c r="G27" s="57"/>
    </row>
    <row r="28" spans="1:7" ht="14.25">
      <c r="A28" s="22"/>
      <c r="B28" s="46" t="s">
        <v>20</v>
      </c>
      <c r="C28" s="58" t="s">
        <v>21</v>
      </c>
      <c r="D28" s="28"/>
      <c r="E28" s="48" t="s">
        <v>0</v>
      </c>
      <c r="F28" s="49" t="s">
        <v>10</v>
      </c>
      <c r="G28" s="50"/>
    </row>
    <row r="29" spans="1:7" ht="14.25">
      <c r="A29" s="22"/>
      <c r="B29" s="23"/>
      <c r="C29" s="59"/>
      <c r="D29" s="28"/>
      <c r="E29" s="51" t="s">
        <v>11</v>
      </c>
      <c r="F29" s="60" t="s">
        <v>10</v>
      </c>
      <c r="G29" s="61"/>
    </row>
    <row r="30" spans="1:7" ht="14.25">
      <c r="A30" s="22"/>
      <c r="B30" s="23"/>
      <c r="C30" s="59"/>
      <c r="D30" s="28"/>
      <c r="E30" s="24" t="s">
        <v>12</v>
      </c>
      <c r="F30" s="25" t="s">
        <v>10</v>
      </c>
      <c r="G30" s="52">
        <v>54.903</v>
      </c>
    </row>
    <row r="31" spans="1:7" ht="14.25">
      <c r="A31" s="22"/>
      <c r="B31" s="27"/>
      <c r="C31" s="62"/>
      <c r="D31" s="54"/>
      <c r="E31" s="55" t="s">
        <v>1</v>
      </c>
      <c r="F31" s="56" t="s">
        <v>10</v>
      </c>
      <c r="G31" s="57"/>
    </row>
    <row r="32" spans="1:7" ht="14.25" hidden="1">
      <c r="A32" s="22"/>
      <c r="B32" s="9"/>
      <c r="C32" s="63" t="s">
        <v>22</v>
      </c>
      <c r="D32" s="28"/>
      <c r="E32" s="48" t="s">
        <v>0</v>
      </c>
      <c r="F32" s="49" t="s">
        <v>10</v>
      </c>
      <c r="G32" s="50"/>
    </row>
    <row r="33" spans="1:7" ht="14.25" hidden="1">
      <c r="A33" s="22"/>
      <c r="B33" s="23"/>
      <c r="C33" s="59"/>
      <c r="D33" s="28"/>
      <c r="E33" s="51" t="s">
        <v>11</v>
      </c>
      <c r="F33" s="60" t="s">
        <v>10</v>
      </c>
      <c r="G33" s="61"/>
    </row>
    <row r="34" spans="1:7" ht="14.25" hidden="1">
      <c r="A34" s="22"/>
      <c r="B34" s="23"/>
      <c r="C34" s="59"/>
      <c r="D34" s="28"/>
      <c r="E34" s="24" t="s">
        <v>12</v>
      </c>
      <c r="F34" s="25" t="s">
        <v>10</v>
      </c>
      <c r="G34" s="26"/>
    </row>
    <row r="35" spans="1:7" ht="14.25" hidden="1">
      <c r="A35" s="64"/>
      <c r="B35" s="53"/>
      <c r="C35" s="62"/>
      <c r="D35" s="54"/>
      <c r="E35" s="55" t="s">
        <v>1</v>
      </c>
      <c r="F35" s="56" t="s">
        <v>10</v>
      </c>
      <c r="G35" s="57"/>
    </row>
    <row r="36" spans="1:7" ht="15" thickBot="1">
      <c r="A36" s="22" t="s">
        <v>23</v>
      </c>
      <c r="B36" s="23" t="s">
        <v>24</v>
      </c>
      <c r="C36" s="9"/>
      <c r="D36" s="9"/>
      <c r="E36" s="48" t="s">
        <v>0</v>
      </c>
      <c r="F36" s="49" t="s">
        <v>10</v>
      </c>
      <c r="G36" s="50"/>
    </row>
    <row r="37" spans="1:7" ht="14.25" hidden="1">
      <c r="A37" s="22"/>
      <c r="B37" s="23"/>
      <c r="C37" s="9"/>
      <c r="D37" s="9"/>
      <c r="E37" s="24" t="s">
        <v>11</v>
      </c>
      <c r="F37" s="25" t="s">
        <v>10</v>
      </c>
      <c r="G37" s="26"/>
    </row>
    <row r="38" spans="1:7" ht="14.25" hidden="1">
      <c r="A38" s="22"/>
      <c r="B38" s="9"/>
      <c r="C38" s="9"/>
      <c r="D38" s="65"/>
      <c r="E38" s="55" t="s">
        <v>12</v>
      </c>
      <c r="F38" s="56" t="s">
        <v>10</v>
      </c>
      <c r="G38" s="57"/>
    </row>
    <row r="39" spans="1:7" ht="14.25" hidden="1">
      <c r="A39" s="22"/>
      <c r="B39" s="46" t="s">
        <v>20</v>
      </c>
      <c r="C39" s="58" t="s">
        <v>25</v>
      </c>
      <c r="D39" s="28"/>
      <c r="E39" s="48" t="s">
        <v>0</v>
      </c>
      <c r="F39" s="49" t="s">
        <v>10</v>
      </c>
      <c r="G39" s="50"/>
    </row>
    <row r="40" spans="1:7" ht="14.25" hidden="1">
      <c r="A40" s="22"/>
      <c r="B40" s="23"/>
      <c r="C40" s="59"/>
      <c r="D40" s="28"/>
      <c r="E40" s="51" t="s">
        <v>11</v>
      </c>
      <c r="F40" s="60" t="s">
        <v>10</v>
      </c>
      <c r="G40" s="61"/>
    </row>
    <row r="41" spans="1:7" ht="14.25" hidden="1">
      <c r="A41" s="22"/>
      <c r="B41" s="23"/>
      <c r="C41" s="59"/>
      <c r="D41" s="54"/>
      <c r="E41" s="24" t="s">
        <v>12</v>
      </c>
      <c r="F41" s="25" t="s">
        <v>10</v>
      </c>
      <c r="G41" s="26"/>
    </row>
    <row r="42" spans="1:7" ht="14.25" hidden="1">
      <c r="A42" s="22"/>
      <c r="B42" s="9"/>
      <c r="C42" s="58" t="s">
        <v>25</v>
      </c>
      <c r="D42" s="28"/>
      <c r="E42" s="48" t="s">
        <v>0</v>
      </c>
      <c r="F42" s="49" t="s">
        <v>10</v>
      </c>
      <c r="G42" s="50"/>
    </row>
    <row r="43" spans="1:7" ht="14.25" hidden="1">
      <c r="A43" s="22"/>
      <c r="B43" s="23"/>
      <c r="C43" s="59"/>
      <c r="D43" s="28"/>
      <c r="E43" s="51" t="s">
        <v>11</v>
      </c>
      <c r="F43" s="60" t="s">
        <v>10</v>
      </c>
      <c r="G43" s="61"/>
    </row>
    <row r="44" spans="1:7" ht="15" hidden="1" thickBot="1">
      <c r="A44" s="22"/>
      <c r="B44" s="23"/>
      <c r="C44" s="59"/>
      <c r="D44" s="28"/>
      <c r="E44" s="29" t="s">
        <v>12</v>
      </c>
      <c r="F44" s="30" t="s">
        <v>10</v>
      </c>
      <c r="G44" s="66"/>
    </row>
    <row r="45" spans="1:7" ht="14.25">
      <c r="A45" s="16" t="s">
        <v>26</v>
      </c>
      <c r="B45" s="17" t="s">
        <v>47</v>
      </c>
      <c r="C45" s="18"/>
      <c r="D45" s="18"/>
      <c r="E45" s="67" t="s">
        <v>9</v>
      </c>
      <c r="F45" s="68" t="s">
        <v>10</v>
      </c>
      <c r="G45" s="69">
        <f>SUM(G46:G49)</f>
        <v>86903.936</v>
      </c>
    </row>
    <row r="46" spans="1:7" ht="14.25">
      <c r="A46" s="22"/>
      <c r="B46" s="23"/>
      <c r="C46" s="9"/>
      <c r="D46" s="9"/>
      <c r="E46" s="24" t="s">
        <v>0</v>
      </c>
      <c r="F46" s="25" t="s">
        <v>10</v>
      </c>
      <c r="G46" s="26"/>
    </row>
    <row r="47" spans="1:7" ht="14.25">
      <c r="A47" s="22"/>
      <c r="B47" s="23"/>
      <c r="C47" s="9"/>
      <c r="D47" s="9"/>
      <c r="E47" s="24" t="s">
        <v>11</v>
      </c>
      <c r="F47" s="25" t="s">
        <v>10</v>
      </c>
      <c r="G47" s="26">
        <f>G51+G63</f>
        <v>5351.098</v>
      </c>
    </row>
    <row r="48" spans="1:7" ht="14.25">
      <c r="A48" s="22"/>
      <c r="B48" s="27"/>
      <c r="C48" s="28"/>
      <c r="D48" s="28"/>
      <c r="E48" s="29" t="s">
        <v>12</v>
      </c>
      <c r="F48" s="30" t="s">
        <v>10</v>
      </c>
      <c r="G48" s="66">
        <f>G52+G64</f>
        <v>30651.065000000002</v>
      </c>
    </row>
    <row r="49" spans="1:7" ht="14.25">
      <c r="A49" s="22"/>
      <c r="B49" s="32"/>
      <c r="C49" s="33"/>
      <c r="D49" s="33"/>
      <c r="E49" s="29" t="s">
        <v>1</v>
      </c>
      <c r="F49" s="30" t="s">
        <v>10</v>
      </c>
      <c r="G49" s="66">
        <f>G65</f>
        <v>50901.773</v>
      </c>
    </row>
    <row r="50" spans="1:7" ht="14.25">
      <c r="A50" s="45" t="s">
        <v>27</v>
      </c>
      <c r="B50" s="70" t="s">
        <v>28</v>
      </c>
      <c r="C50" s="71"/>
      <c r="D50" s="72"/>
      <c r="E50" s="73" t="s">
        <v>0</v>
      </c>
      <c r="F50" s="74" t="s">
        <v>10</v>
      </c>
      <c r="G50" s="75"/>
    </row>
    <row r="51" spans="1:7" ht="14.25">
      <c r="A51" s="22"/>
      <c r="B51" s="23"/>
      <c r="C51" s="9"/>
      <c r="D51" s="9"/>
      <c r="E51" s="24" t="s">
        <v>11</v>
      </c>
      <c r="F51" s="25" t="s">
        <v>10</v>
      </c>
      <c r="G51" s="26">
        <f>G55</f>
        <v>66</v>
      </c>
    </row>
    <row r="52" spans="1:7" ht="14.25">
      <c r="A52" s="22"/>
      <c r="B52" s="23"/>
      <c r="C52" s="9"/>
      <c r="D52" s="9"/>
      <c r="E52" s="24" t="s">
        <v>12</v>
      </c>
      <c r="F52" s="25" t="s">
        <v>10</v>
      </c>
      <c r="G52" s="26">
        <f>G56+G60</f>
        <v>2804.9359999999997</v>
      </c>
    </row>
    <row r="53" spans="1:7" ht="14.25">
      <c r="A53" s="22"/>
      <c r="B53" s="76"/>
      <c r="C53" s="77"/>
      <c r="D53" s="77"/>
      <c r="E53" s="55" t="s">
        <v>1</v>
      </c>
      <c r="F53" s="56" t="s">
        <v>10</v>
      </c>
      <c r="G53" s="78"/>
    </row>
    <row r="54" spans="1:7" ht="14.25">
      <c r="A54" s="22"/>
      <c r="B54" s="46" t="s">
        <v>20</v>
      </c>
      <c r="C54" s="58" t="s">
        <v>29</v>
      </c>
      <c r="D54" s="79"/>
      <c r="E54" s="48" t="s">
        <v>0</v>
      </c>
      <c r="F54" s="49" t="s">
        <v>10</v>
      </c>
      <c r="G54" s="50"/>
    </row>
    <row r="55" spans="1:7" ht="14.25">
      <c r="A55" s="22"/>
      <c r="B55" s="23"/>
      <c r="C55" s="59"/>
      <c r="D55" s="79"/>
      <c r="E55" s="51" t="s">
        <v>11</v>
      </c>
      <c r="F55" s="60" t="s">
        <v>10</v>
      </c>
      <c r="G55" s="52">
        <v>66</v>
      </c>
    </row>
    <row r="56" spans="1:7" ht="14.25">
      <c r="A56" s="22"/>
      <c r="B56" s="23"/>
      <c r="C56" s="59"/>
      <c r="D56" s="79"/>
      <c r="E56" s="24" t="s">
        <v>12</v>
      </c>
      <c r="F56" s="25" t="s">
        <v>10</v>
      </c>
      <c r="G56" s="52">
        <v>2775.446</v>
      </c>
    </row>
    <row r="57" spans="1:7" ht="14.25">
      <c r="A57" s="22"/>
      <c r="B57" s="27"/>
      <c r="C57" s="62"/>
      <c r="D57" s="80"/>
      <c r="E57" s="55" t="s">
        <v>1</v>
      </c>
      <c r="F57" s="56" t="s">
        <v>10</v>
      </c>
      <c r="G57" s="57"/>
    </row>
    <row r="58" spans="1:7" ht="14.25">
      <c r="A58" s="22"/>
      <c r="B58" s="9"/>
      <c r="C58" s="81" t="s">
        <v>48</v>
      </c>
      <c r="D58" s="79"/>
      <c r="E58" s="48" t="s">
        <v>0</v>
      </c>
      <c r="F58" s="49" t="s">
        <v>10</v>
      </c>
      <c r="G58" s="50"/>
    </row>
    <row r="59" spans="1:7" ht="14.25">
      <c r="A59" s="22"/>
      <c r="B59" s="23"/>
      <c r="C59" s="59"/>
      <c r="D59" s="79"/>
      <c r="E59" s="51" t="s">
        <v>11</v>
      </c>
      <c r="F59" s="60" t="s">
        <v>10</v>
      </c>
      <c r="G59" s="61"/>
    </row>
    <row r="60" spans="1:7" ht="14.25">
      <c r="A60" s="22"/>
      <c r="B60" s="23"/>
      <c r="C60" s="59"/>
      <c r="D60" s="79"/>
      <c r="E60" s="24" t="s">
        <v>12</v>
      </c>
      <c r="F60" s="25" t="s">
        <v>10</v>
      </c>
      <c r="G60" s="52">
        <v>29.49</v>
      </c>
    </row>
    <row r="61" spans="1:7" ht="14.25">
      <c r="A61" s="64"/>
      <c r="B61" s="53"/>
      <c r="C61" s="62"/>
      <c r="D61" s="80"/>
      <c r="E61" s="55" t="s">
        <v>1</v>
      </c>
      <c r="F61" s="56" t="s">
        <v>10</v>
      </c>
      <c r="G61" s="57"/>
    </row>
    <row r="62" spans="1:7" ht="14.25">
      <c r="A62" s="82" t="s">
        <v>30</v>
      </c>
      <c r="B62" s="83" t="s">
        <v>31</v>
      </c>
      <c r="C62" s="84"/>
      <c r="D62" s="84"/>
      <c r="E62" s="85" t="s">
        <v>0</v>
      </c>
      <c r="F62" s="86" t="s">
        <v>10</v>
      </c>
      <c r="G62" s="87">
        <f>G63+G64+G65</f>
        <v>84033</v>
      </c>
    </row>
    <row r="63" spans="1:7" ht="14.25">
      <c r="A63" s="22"/>
      <c r="B63" s="23"/>
      <c r="C63" s="9"/>
      <c r="D63" s="88"/>
      <c r="E63" s="44" t="s">
        <v>11</v>
      </c>
      <c r="F63" s="89" t="s">
        <v>10</v>
      </c>
      <c r="G63" s="26">
        <f>G67</f>
        <v>5285.098</v>
      </c>
    </row>
    <row r="64" spans="1:7" ht="14.25">
      <c r="A64" s="82"/>
      <c r="B64" s="23"/>
      <c r="C64" s="9"/>
      <c r="D64" s="9"/>
      <c r="E64" s="24" t="s">
        <v>12</v>
      </c>
      <c r="F64" s="25" t="s">
        <v>10</v>
      </c>
      <c r="G64" s="26">
        <f>G68+G84</f>
        <v>27846.129</v>
      </c>
    </row>
    <row r="65" spans="1:7" ht="14.25">
      <c r="A65" s="82"/>
      <c r="B65" s="90"/>
      <c r="C65" s="65"/>
      <c r="D65" s="65"/>
      <c r="E65" s="55" t="s">
        <v>1</v>
      </c>
      <c r="F65" s="56" t="s">
        <v>10</v>
      </c>
      <c r="G65" s="57">
        <f>G69</f>
        <v>50901.773</v>
      </c>
    </row>
    <row r="66" spans="1:7" ht="14.25">
      <c r="A66" s="22"/>
      <c r="B66" s="46" t="s">
        <v>20</v>
      </c>
      <c r="C66" s="81" t="s">
        <v>49</v>
      </c>
      <c r="D66" s="79"/>
      <c r="E66" s="48" t="s">
        <v>0</v>
      </c>
      <c r="F66" s="49" t="s">
        <v>10</v>
      </c>
      <c r="G66" s="91">
        <f>G67+G68+G69</f>
        <v>83903.281</v>
      </c>
    </row>
    <row r="67" spans="1:7" ht="14.25">
      <c r="A67" s="22"/>
      <c r="B67" s="23"/>
      <c r="C67" s="92"/>
      <c r="D67" s="79"/>
      <c r="E67" s="51" t="s">
        <v>11</v>
      </c>
      <c r="F67" s="60" t="s">
        <v>10</v>
      </c>
      <c r="G67" s="52">
        <f>G71</f>
        <v>5285.098</v>
      </c>
    </row>
    <row r="68" spans="1:7" ht="14.25">
      <c r="A68" s="22"/>
      <c r="B68" s="23"/>
      <c r="C68" s="92"/>
      <c r="D68" s="79"/>
      <c r="E68" s="24" t="s">
        <v>12</v>
      </c>
      <c r="F68" s="25" t="s">
        <v>10</v>
      </c>
      <c r="G68" s="93">
        <f>G72+G76+G80</f>
        <v>27716.41</v>
      </c>
    </row>
    <row r="69" spans="1:7" ht="14.25">
      <c r="A69" s="22"/>
      <c r="B69" s="27"/>
      <c r="C69" s="94"/>
      <c r="D69" s="80"/>
      <c r="E69" s="55" t="s">
        <v>1</v>
      </c>
      <c r="F69" s="56" t="s">
        <v>10</v>
      </c>
      <c r="G69" s="95">
        <f>G73+G77+G81</f>
        <v>50901.773</v>
      </c>
    </row>
    <row r="70" spans="1:7" ht="14.25">
      <c r="A70" s="22"/>
      <c r="B70" s="27"/>
      <c r="C70" s="81" t="s">
        <v>32</v>
      </c>
      <c r="D70" s="96"/>
      <c r="E70" s="48" t="s">
        <v>0</v>
      </c>
      <c r="F70" s="49" t="s">
        <v>10</v>
      </c>
      <c r="G70" s="93"/>
    </row>
    <row r="71" spans="1:7" ht="14.25">
      <c r="A71" s="22"/>
      <c r="B71" s="27"/>
      <c r="C71" s="92"/>
      <c r="D71" s="96"/>
      <c r="E71" s="51" t="s">
        <v>11</v>
      </c>
      <c r="F71" s="60" t="s">
        <v>10</v>
      </c>
      <c r="G71" s="52">
        <v>5285.098</v>
      </c>
    </row>
    <row r="72" spans="1:7" ht="14.25">
      <c r="A72" s="22"/>
      <c r="B72" s="27"/>
      <c r="C72" s="92"/>
      <c r="D72" s="96"/>
      <c r="E72" s="24" t="s">
        <v>12</v>
      </c>
      <c r="F72" s="25" t="s">
        <v>10</v>
      </c>
      <c r="G72" s="52">
        <v>26223.248</v>
      </c>
    </row>
    <row r="73" spans="1:7" ht="14.25">
      <c r="A73" s="22"/>
      <c r="B73" s="27"/>
      <c r="C73" s="92"/>
      <c r="D73" s="96"/>
      <c r="E73" s="55" t="s">
        <v>1</v>
      </c>
      <c r="F73" s="56" t="s">
        <v>10</v>
      </c>
      <c r="G73" s="52">
        <v>17177.652</v>
      </c>
    </row>
    <row r="74" spans="1:7" ht="14.25">
      <c r="A74" s="22"/>
      <c r="B74" s="97"/>
      <c r="C74" s="81" t="s">
        <v>33</v>
      </c>
      <c r="D74" s="98"/>
      <c r="E74" s="48" t="s">
        <v>0</v>
      </c>
      <c r="F74" s="49" t="s">
        <v>10</v>
      </c>
      <c r="G74" s="50"/>
    </row>
    <row r="75" spans="1:7" ht="14.25">
      <c r="A75" s="22"/>
      <c r="B75" s="23"/>
      <c r="C75" s="92"/>
      <c r="D75" s="28"/>
      <c r="E75" s="51" t="s">
        <v>11</v>
      </c>
      <c r="F75" s="60" t="s">
        <v>10</v>
      </c>
      <c r="G75" s="61"/>
    </row>
    <row r="76" spans="1:7" ht="14.25">
      <c r="A76" s="22"/>
      <c r="B76" s="23"/>
      <c r="C76" s="92"/>
      <c r="D76" s="28"/>
      <c r="E76" s="24" t="s">
        <v>12</v>
      </c>
      <c r="F76" s="25" t="s">
        <v>10</v>
      </c>
      <c r="G76" s="52">
        <v>1406.291</v>
      </c>
    </row>
    <row r="77" spans="1:7" ht="14.25">
      <c r="A77" s="22"/>
      <c r="B77" s="27"/>
      <c r="C77" s="94"/>
      <c r="D77" s="54"/>
      <c r="E77" s="55" t="s">
        <v>1</v>
      </c>
      <c r="F77" s="56" t="s">
        <v>10</v>
      </c>
      <c r="G77" s="52">
        <v>280.738</v>
      </c>
    </row>
    <row r="78" spans="1:7" ht="14.25">
      <c r="A78" s="22"/>
      <c r="B78" s="23"/>
      <c r="C78" s="81" t="s">
        <v>34</v>
      </c>
      <c r="D78" s="98"/>
      <c r="E78" s="48" t="s">
        <v>0</v>
      </c>
      <c r="F78" s="49" t="s">
        <v>10</v>
      </c>
      <c r="G78" s="50"/>
    </row>
    <row r="79" spans="1:7" ht="14.25">
      <c r="A79" s="22"/>
      <c r="B79" s="23"/>
      <c r="C79" s="92"/>
      <c r="D79" s="28"/>
      <c r="E79" s="51" t="s">
        <v>11</v>
      </c>
      <c r="F79" s="60" t="s">
        <v>10</v>
      </c>
      <c r="G79" s="61"/>
    </row>
    <row r="80" spans="1:7" ht="14.25">
      <c r="A80" s="22"/>
      <c r="B80" s="23"/>
      <c r="C80" s="92"/>
      <c r="D80" s="28"/>
      <c r="E80" s="24" t="s">
        <v>12</v>
      </c>
      <c r="F80" s="25" t="s">
        <v>10</v>
      </c>
      <c r="G80" s="52">
        <v>86.871</v>
      </c>
    </row>
    <row r="81" spans="1:7" ht="14.25">
      <c r="A81" s="22"/>
      <c r="B81" s="90"/>
      <c r="C81" s="94"/>
      <c r="D81" s="54"/>
      <c r="E81" s="55" t="s">
        <v>1</v>
      </c>
      <c r="F81" s="56" t="s">
        <v>10</v>
      </c>
      <c r="G81" s="52">
        <v>33443.383</v>
      </c>
    </row>
    <row r="82" spans="1:7" ht="14.25">
      <c r="A82" s="22"/>
      <c r="B82" s="46" t="s">
        <v>20</v>
      </c>
      <c r="C82" s="63" t="s">
        <v>35</v>
      </c>
      <c r="D82" s="28"/>
      <c r="E82" s="48" t="s">
        <v>0</v>
      </c>
      <c r="F82" s="49" t="s">
        <v>10</v>
      </c>
      <c r="G82" s="99"/>
    </row>
    <row r="83" spans="1:7" ht="14.25">
      <c r="A83" s="22"/>
      <c r="B83" s="23"/>
      <c r="C83" s="92"/>
      <c r="D83" s="28"/>
      <c r="E83" s="51" t="s">
        <v>11</v>
      </c>
      <c r="F83" s="60" t="s">
        <v>10</v>
      </c>
      <c r="G83" s="31"/>
    </row>
    <row r="84" spans="1:7" ht="14.25">
      <c r="A84" s="22"/>
      <c r="B84" s="23"/>
      <c r="C84" s="92"/>
      <c r="D84" s="28"/>
      <c r="E84" s="24" t="s">
        <v>12</v>
      </c>
      <c r="F84" s="25" t="s">
        <v>10</v>
      </c>
      <c r="G84" s="31">
        <f>G88</f>
        <v>129.719</v>
      </c>
    </row>
    <row r="85" spans="1:7" ht="14.25">
      <c r="A85" s="22"/>
      <c r="B85" s="23"/>
      <c r="C85" s="94"/>
      <c r="D85" s="54"/>
      <c r="E85" s="55" t="s">
        <v>1</v>
      </c>
      <c r="F85" s="56" t="s">
        <v>10</v>
      </c>
      <c r="G85" s="100"/>
    </row>
    <row r="86" spans="1:7" ht="14.25">
      <c r="A86" s="22"/>
      <c r="B86" s="23"/>
      <c r="C86" s="81" t="s">
        <v>32</v>
      </c>
      <c r="D86" s="28"/>
      <c r="E86" s="48" t="s">
        <v>0</v>
      </c>
      <c r="F86" s="49" t="s">
        <v>10</v>
      </c>
      <c r="G86" s="99"/>
    </row>
    <row r="87" spans="1:7" ht="14.25">
      <c r="A87" s="22"/>
      <c r="B87" s="23"/>
      <c r="C87" s="92"/>
      <c r="D87" s="28"/>
      <c r="E87" s="51" t="s">
        <v>11</v>
      </c>
      <c r="F87" s="60" t="s">
        <v>10</v>
      </c>
      <c r="G87" s="31"/>
    </row>
    <row r="88" spans="1:7" ht="14.25">
      <c r="A88" s="22"/>
      <c r="B88" s="23"/>
      <c r="C88" s="92"/>
      <c r="D88" s="28"/>
      <c r="E88" s="24" t="s">
        <v>12</v>
      </c>
      <c r="F88" s="25" t="s">
        <v>10</v>
      </c>
      <c r="G88" s="31">
        <v>129.719</v>
      </c>
    </row>
    <row r="89" spans="1:7" ht="14.25">
      <c r="A89" s="22"/>
      <c r="B89" s="27"/>
      <c r="C89" s="94"/>
      <c r="D89" s="54"/>
      <c r="E89" s="55" t="s">
        <v>1</v>
      </c>
      <c r="F89" s="56" t="s">
        <v>10</v>
      </c>
      <c r="G89" s="100"/>
    </row>
    <row r="90" spans="1:7" ht="14.25">
      <c r="A90" s="35" t="s">
        <v>36</v>
      </c>
      <c r="B90" s="101" t="s">
        <v>37</v>
      </c>
      <c r="C90" s="101"/>
      <c r="D90" s="101"/>
      <c r="E90" s="73" t="s">
        <v>0</v>
      </c>
      <c r="F90" s="102" t="s">
        <v>10</v>
      </c>
      <c r="G90" s="103"/>
    </row>
    <row r="91" spans="1:7" ht="14.25">
      <c r="A91" s="22"/>
      <c r="B91" s="23"/>
      <c r="C91" s="9"/>
      <c r="D91" s="88"/>
      <c r="E91" s="44" t="s">
        <v>11</v>
      </c>
      <c r="F91" s="89" t="s">
        <v>10</v>
      </c>
      <c r="G91" s="26"/>
    </row>
    <row r="92" spans="1:7" ht="14.25">
      <c r="A92" s="22"/>
      <c r="B92" s="23"/>
      <c r="C92" s="9"/>
      <c r="D92" s="9"/>
      <c r="E92" s="51" t="s">
        <v>12</v>
      </c>
      <c r="F92" s="25" t="s">
        <v>10</v>
      </c>
      <c r="G92" s="104"/>
    </row>
    <row r="93" spans="1:7" ht="14.25">
      <c r="A93" s="41"/>
      <c r="B93" s="90"/>
      <c r="C93" s="65"/>
      <c r="D93" s="65"/>
      <c r="E93" s="55" t="s">
        <v>1</v>
      </c>
      <c r="F93" s="56" t="s">
        <v>10</v>
      </c>
      <c r="G93" s="100"/>
    </row>
    <row r="94" spans="1:7" ht="14.25">
      <c r="A94" s="82" t="s">
        <v>38</v>
      </c>
      <c r="B94" s="105" t="s">
        <v>50</v>
      </c>
      <c r="C94" s="37"/>
      <c r="D94" s="37"/>
      <c r="E94" s="73" t="s">
        <v>0</v>
      </c>
      <c r="F94" s="106" t="s">
        <v>10</v>
      </c>
      <c r="G94" s="103"/>
    </row>
    <row r="95" spans="1:7" ht="14.25">
      <c r="A95" s="82"/>
      <c r="B95" s="23"/>
      <c r="C95" s="9"/>
      <c r="D95" s="88"/>
      <c r="E95" s="44" t="s">
        <v>11</v>
      </c>
      <c r="F95" s="89" t="s">
        <v>10</v>
      </c>
      <c r="G95" s="26"/>
    </row>
    <row r="96" spans="1:7" ht="14.25">
      <c r="A96" s="82"/>
      <c r="B96" s="23"/>
      <c r="C96" s="9"/>
      <c r="D96" s="88"/>
      <c r="E96" s="24" t="s">
        <v>12</v>
      </c>
      <c r="F96" s="89" t="s">
        <v>10</v>
      </c>
      <c r="G96" s="26"/>
    </row>
    <row r="97" spans="1:7" ht="15" thickBot="1">
      <c r="A97" s="82"/>
      <c r="B97" s="107"/>
      <c r="C97" s="108"/>
      <c r="D97" s="108"/>
      <c r="E97" s="55" t="s">
        <v>1</v>
      </c>
      <c r="F97" s="56" t="s">
        <v>10</v>
      </c>
      <c r="G97" s="57"/>
    </row>
    <row r="98" spans="1:7" ht="14.25">
      <c r="A98" s="109" t="s">
        <v>39</v>
      </c>
      <c r="B98" s="110" t="s">
        <v>40</v>
      </c>
      <c r="C98" s="110"/>
      <c r="D98" s="110"/>
      <c r="E98" s="111" t="s">
        <v>9</v>
      </c>
      <c r="F98" s="112" t="s">
        <v>10</v>
      </c>
      <c r="G98" s="113">
        <f>G12-G45</f>
        <v>5049.767000000007</v>
      </c>
    </row>
    <row r="99" spans="1:7" ht="15" thickBot="1">
      <c r="A99" s="114" t="s">
        <v>41</v>
      </c>
      <c r="B99" s="115" t="s">
        <v>42</v>
      </c>
      <c r="C99" s="115"/>
      <c r="D99" s="115"/>
      <c r="E99" s="116"/>
      <c r="F99" s="117" t="s">
        <v>43</v>
      </c>
      <c r="G99" s="118">
        <f>G98*100/G12</f>
        <v>5.491640722723267</v>
      </c>
    </row>
  </sheetData>
  <sheetProtection/>
  <mergeCells count="3">
    <mergeCell ref="B11:D11"/>
    <mergeCell ref="D7:F7"/>
    <mergeCell ref="D8:F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Michael-2017</cp:lastModifiedBy>
  <cp:lastPrinted>2011-02-16T03:55:32Z</cp:lastPrinted>
  <dcterms:created xsi:type="dcterms:W3CDTF">1996-10-08T23:32:33Z</dcterms:created>
  <dcterms:modified xsi:type="dcterms:W3CDTF">2017-02-01T10:36:25Z</dcterms:modified>
  <cp:category/>
  <cp:version/>
  <cp:contentType/>
  <cp:contentStatus/>
</cp:coreProperties>
</file>